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4055" windowHeight="13740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G68" i="1" l="1"/>
  <c r="G64" i="1"/>
  <c r="G59" i="1"/>
  <c r="G57" i="1"/>
  <c r="G50" i="1"/>
  <c r="G48" i="1" s="1"/>
  <c r="G45" i="1" s="1"/>
  <c r="G30" i="1"/>
  <c r="I28" i="1"/>
  <c r="I86" i="1" s="1"/>
  <c r="G28" i="1"/>
  <c r="G10" i="1"/>
  <c r="G86" i="1" l="1"/>
</calcChain>
</file>

<file path=xl/sharedStrings.xml><?xml version="1.0" encoding="utf-8"?>
<sst xmlns="http://schemas.openxmlformats.org/spreadsheetml/2006/main" count="361" uniqueCount="121">
  <si>
    <t>Приложение №1</t>
  </si>
  <si>
    <t xml:space="preserve">к Решению Собрания представителей СП Черноречье                   проект            </t>
  </si>
  <si>
    <t>Ведомственная структура расходов  местного бюджета на 2023 год</t>
  </si>
  <si>
    <t>Код главного распоря-дителя бюджет-ных средств</t>
  </si>
  <si>
    <t>Наименование главного распорядителя средств районного бюджета, раздела, подраздела, целевой статьи, вида расходов</t>
  </si>
  <si>
    <t>Рз</t>
  </si>
  <si>
    <t>ПР</t>
  </si>
  <si>
    <t>ЦСР</t>
  </si>
  <si>
    <t>ВР</t>
  </si>
  <si>
    <t>Сумма,  тыс.  рублей</t>
  </si>
  <si>
    <t>всего</t>
  </si>
  <si>
    <t>в том числе средства вышестоящих бюджетов</t>
  </si>
  <si>
    <t>270</t>
  </si>
  <si>
    <t>Администрация сельского поселения Черноречье муниципального района Волжский Самарской области</t>
  </si>
  <si>
    <t>ХХХ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</si>
  <si>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</si>
  <si>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</si>
  <si>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</si>
  <si>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</si>
  <si>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90 1 00 0000</t>
  </si>
  <si>
    <t>120</t>
  </si>
  <si>
    <t xml:space="preserve">     </t>
  </si>
  <si>
    <t>Функционирование законодательных (предствительных)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</si>
  <si>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</si>
  <si>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</si>
  <si>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</si>
  <si>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90 1 00 00000</t>
  </si>
  <si>
    <t>240</t>
  </si>
  <si>
    <t>Уплата налогов, сборов и иных платежей</t>
  </si>
  <si>
    <t>850</t>
  </si>
  <si>
    <t>Резервные фонды 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</si>
  <si>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11</t>
  </si>
  <si>
    <t>870</t>
  </si>
  <si>
    <t>Другие вопросы в области национальной экономики</t>
  </si>
  <si>
    <t>12</t>
  </si>
  <si>
    <t>Непрограммные направления расходов местного бюджета в области национальной экономики</t>
  </si>
  <si>
    <t>90 4 00 00000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</si>
  <si>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</si>
  <si>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</si>
  <si>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Коммунальное хозяйство</t>
  </si>
  <si>
    <t>05</t>
  </si>
  <si>
    <t>Непрограммные направления расходов местного бюджета в сфере жилищно-коммунального хозяйства</t>
  </si>
  <si>
    <t>90 5 00 0000</t>
  </si>
  <si>
    <t>Исполнение судебных актов</t>
  </si>
  <si>
    <t>830</t>
  </si>
  <si>
    <t>Бюджетные учреждения</t>
  </si>
  <si>
    <t>13</t>
  </si>
  <si>
    <t>611</t>
  </si>
  <si>
    <t>612</t>
  </si>
  <si>
    <t>Прочие общегосударственные вопросы</t>
  </si>
  <si>
    <t>540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</si>
  <si>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</si>
  <si>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</si>
  <si>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</si>
  <si>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</si>
  <si>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</si>
  <si>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</si>
  <si>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</si>
  <si>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Органы внутренних дел</t>
  </si>
  <si>
    <t>14</t>
  </si>
  <si>
    <t>Прочие межбюджетные трансферты общего характера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</si>
  <si>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</si>
  <si>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Иные межбюджетные трансферты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</si>
  <si>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</si>
  <si>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</si>
  <si>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</si>
  <si>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Муниципальная целевая программа "Развитие дорожного фонда в сельском поселении Черноречье муниципального района Волжский Самарской области" на 2023-2025 годы</t>
  </si>
  <si>
    <t>60 0 00 00000</t>
  </si>
  <si>
    <t>Развитие инфраструктуры градостроительной деятельности</t>
  </si>
  <si>
    <t>Жилищно-коммунальное хозяйство</t>
  </si>
  <si>
    <t>Жилищное хозяйство</t>
  </si>
  <si>
    <t>90 5 00 00000</t>
  </si>
  <si>
    <t>Благоустройство</t>
  </si>
  <si>
    <t>06</t>
  </si>
  <si>
    <t>Муниципальная целевая программа «Благоустройство территории сельского поселения Черноречье муниципального района Волжский Самарской области» на 2023-2025гг.</t>
  </si>
  <si>
    <t>56 0 00 00000</t>
  </si>
  <si>
    <t>Подпрограмма «Уличное освещение»</t>
  </si>
  <si>
    <t>56 1 00 00000</t>
  </si>
  <si>
    <t>Подпрограмма «Содержание дорог»</t>
  </si>
  <si>
    <t>56 2 00 00000</t>
  </si>
  <si>
    <t>Подпрограмма «Озеленение»</t>
  </si>
  <si>
    <t>56 3 00 00000</t>
  </si>
  <si>
    <t>Подпрограмма «Содержание мест захоронений»</t>
  </si>
  <si>
    <t>56 4 00 00000</t>
  </si>
  <si>
    <t>Подпрограмма «Прочее благоустройство»</t>
  </si>
  <si>
    <t>56 5 00 00000</t>
  </si>
  <si>
    <t>Подпрограмма «Благоустройство прочее»</t>
  </si>
  <si>
    <t>Образование</t>
  </si>
  <si>
    <t>07</t>
  </si>
  <si>
    <t>Муниципальная целевая программа «Молодежная политика сельского поселения Черноречье» 2023-2025гг.</t>
  </si>
  <si>
    <t>57 0 00 00000</t>
  </si>
  <si>
    <t>Культура, кинематография</t>
  </si>
  <si>
    <t>08</t>
  </si>
  <si>
    <t>Культура</t>
  </si>
  <si>
    <t>90 8 00 00000</t>
  </si>
  <si>
    <t>Социальная политика</t>
  </si>
  <si>
    <t>Муниципальная целевая программа «Социальная политика сельского поселения Черноречье» на 2023-2025гг.</t>
  </si>
  <si>
    <t>59 0 00 00000</t>
  </si>
  <si>
    <t>310</t>
  </si>
  <si>
    <t>Иные закупки товаров,работ и услуг для обеспечения государственных(муниципальных) нужд</t>
  </si>
  <si>
    <t>90 7 00 00000</t>
  </si>
  <si>
    <t>Социальная поддержка населения к юбилейным датам.</t>
  </si>
  <si>
    <t>90 2 00 00000</t>
  </si>
  <si>
    <t>Физическая культура и спорт</t>
  </si>
  <si>
    <t>Муниципальная целевая программа «Развитие физической культуры и спорта в сельском поселении Черноречье» на 2023-2025гг.</t>
  </si>
  <si>
    <t>58 0 00 00000</t>
  </si>
  <si>
    <t>Муниципальная программа муниципального района Волжский Самарской области "Дети Волжского района" на 2014-2016 годы</t>
  </si>
  <si>
    <t>08 0 00 00000</t>
  </si>
  <si>
    <t>Муниципальная программа "Противодействие терроризму и экстремистской деятельности в муниципальном районе Волжский Самарской области на 2015-2017 годы"</t>
  </si>
  <si>
    <t>12 0 0000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</si>
  <si>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</si>
  <si>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</si>
  <si>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</si>
  <si>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</si>
  <si>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местного бюджета в сфере социальной политики</t>
  </si>
  <si>
    <t>Расходы на выплаты персоналу государственных(муниципальных)органов</t>
  </si>
  <si>
    <t>90 4 00 0000</t>
  </si>
  <si>
    <t xml:space="preserve"> </t>
  </si>
  <si>
    <t>ВСЕГО</t>
  </si>
  <si>
    <t>Ошибка:520</t>
  </si>
  <si>
    <t>Ошибка:509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</si>
</sst>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[$-419]General"/>
    <numFmt numFmtId="166" formatCode="0.0"/>
    <numFmt numFmtId="167" formatCode="#,##0.00000"/>
    <numFmt numFmtId="168" formatCode="00"/>
    <numFmt numFmtId="169" formatCode="[$-419]#,##0"/>
    <numFmt numFmtId="170" formatCode="[$-419]#,##0.00"/>
    <numFmt numFmtId="171" formatCode="#,##0.00&quot; &quot;[$руб.-419];[Red]&quot;-&quot;#,##0.00&quot; &quot;[$руб.-419]"/>
  </numFmts>
  <fonts count="14" x14ac:knownFonts="1">
    <font>
      <sz val="11"/>
      <color rgb="FF000000"/>
      <name val="Arial"/>
      <family val="2"/>
      <charset val="204"/>
    </font>
    <font>
      <sz val="12"/>
      <color rgb="FF000000"/>
      <name val="Times New Roman Cyr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Times New Roman Cyr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 Cyr"/>
      <charset val="204"/>
    </font>
    <font>
      <b/>
      <sz val="14"/>
      <color rgb="FF000000"/>
      <name val="Times New Roman Cyr"/>
      <charset val="204"/>
    </font>
    <font>
      <b/>
      <sz val="10"/>
      <color rgb="FF000000"/>
      <name val="Arial Cyr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 Cyr"/>
      <charset val="204"/>
    </font>
    <font>
      <sz val="13"/>
      <color rgb="FF000000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1" fontId="3" fillId="0" borderId="0" applyBorder="0" applyProtection="0"/>
  </cellStyleXfs>
  <cellXfs count="60">
    <xf numFmtId="0" fontId="0" fillId="0" borderId="0" xfId="0"/>
    <xf numFmtId="165" fontId="1" fillId="0" borderId="0" xfId="1" applyFont="1" applyFill="1" applyAlignment="1"/>
    <xf numFmtId="165" fontId="1" fillId="0" borderId="0" xfId="1" applyFont="1" applyFill="1" applyAlignment="1">
      <alignment horizontal="center"/>
    </xf>
    <xf numFmtId="165" fontId="4" fillId="0" borderId="0" xfId="1" applyFont="1" applyFill="1" applyAlignment="1"/>
    <xf numFmtId="169" fontId="5" fillId="0" borderId="0" xfId="1" applyNumberFormat="1" applyFont="1" applyFill="1" applyAlignment="1"/>
    <xf numFmtId="164" fontId="5" fillId="0" borderId="0" xfId="1" applyNumberFormat="1" applyFont="1" applyFill="1" applyAlignment="1"/>
    <xf numFmtId="164" fontId="4" fillId="0" borderId="0" xfId="1" applyNumberFormat="1" applyFont="1" applyFill="1" applyAlignment="1"/>
    <xf numFmtId="165" fontId="6" fillId="0" borderId="0" xfId="1" applyFont="1" applyFill="1" applyAlignment="1"/>
    <xf numFmtId="165" fontId="1" fillId="0" borderId="0" xfId="1" applyFont="1" applyFill="1" applyAlignment="1">
      <alignment horizontal="left"/>
    </xf>
    <xf numFmtId="164" fontId="1" fillId="0" borderId="0" xfId="1" applyNumberFormat="1" applyFont="1" applyFill="1" applyAlignment="1"/>
    <xf numFmtId="165" fontId="8" fillId="0" borderId="0" xfId="1" applyFont="1" applyFill="1" applyAlignment="1">
      <alignment wrapText="1"/>
    </xf>
    <xf numFmtId="49" fontId="10" fillId="0" borderId="2" xfId="1" applyNumberFormat="1" applyFont="1" applyFill="1" applyBorder="1" applyAlignment="1">
      <alignment horizontal="center" vertical="top"/>
    </xf>
    <xf numFmtId="49" fontId="9" fillId="0" borderId="2" xfId="1" applyNumberFormat="1" applyFont="1" applyFill="1" applyBorder="1" applyAlignment="1">
      <alignment horizontal="left" vertical="top" wrapText="1"/>
    </xf>
    <xf numFmtId="166" fontId="10" fillId="0" borderId="2" xfId="1" applyNumberFormat="1" applyFont="1" applyFill="1" applyBorder="1" applyAlignment="1">
      <alignment horizontal="center" vertical="top"/>
    </xf>
    <xf numFmtId="164" fontId="10" fillId="0" borderId="2" xfId="1" applyNumberFormat="1" applyFont="1" applyFill="1" applyBorder="1" applyAlignment="1" applyProtection="1">
      <alignment horizontal="right" vertical="top"/>
      <protection locked="0"/>
    </xf>
    <xf numFmtId="165" fontId="10" fillId="0" borderId="2" xfId="1" applyFont="1" applyFill="1" applyBorder="1" applyAlignment="1">
      <alignment wrapText="1"/>
    </xf>
    <xf numFmtId="167" fontId="10" fillId="0" borderId="2" xfId="1" applyNumberFormat="1" applyFont="1" applyFill="1" applyBorder="1" applyAlignment="1">
      <alignment horizontal="right" vertical="top"/>
    </xf>
    <xf numFmtId="167" fontId="10" fillId="0" borderId="2" xfId="1" applyNumberFormat="1" applyFont="1" applyFill="1" applyBorder="1" applyAlignment="1" applyProtection="1">
      <alignment horizontal="right" vertical="top"/>
      <protection locked="0"/>
    </xf>
    <xf numFmtId="165" fontId="7" fillId="0" borderId="0" xfId="1" applyFont="1" applyFill="1" applyAlignment="1"/>
    <xf numFmtId="49" fontId="5" fillId="0" borderId="2" xfId="1" applyNumberFormat="1" applyFont="1" applyFill="1" applyBorder="1" applyAlignment="1">
      <alignment horizontal="center" vertical="top"/>
    </xf>
    <xf numFmtId="165" fontId="11" fillId="0" borderId="2" xfId="1" applyFont="1" applyFill="1" applyBorder="1" applyAlignment="1">
      <alignment horizontal="left" vertical="top" wrapText="1"/>
    </xf>
    <xf numFmtId="167" fontId="5" fillId="0" borderId="2" xfId="1" applyNumberFormat="1" applyFont="1" applyFill="1" applyBorder="1" applyAlignment="1">
      <alignment horizontal="right" vertical="top"/>
    </xf>
    <xf numFmtId="167" fontId="5" fillId="0" borderId="2" xfId="1" applyNumberFormat="1" applyFont="1" applyFill="1" applyBorder="1" applyAlignment="1" applyProtection="1">
      <alignment horizontal="right" vertical="top"/>
      <protection locked="0"/>
    </xf>
    <xf numFmtId="165" fontId="11" fillId="0" borderId="2" xfId="1" applyFont="1" applyFill="1" applyBorder="1" applyAlignment="1">
      <alignment wrapText="1"/>
    </xf>
    <xf numFmtId="167" fontId="11" fillId="0" borderId="2" xfId="1" applyNumberFormat="1" applyFont="1" applyFill="1" applyBorder="1" applyAlignment="1">
      <alignment horizontal="right" vertical="top"/>
    </xf>
    <xf numFmtId="49" fontId="5" fillId="0" borderId="2" xfId="1" applyNumberFormat="1" applyFont="1" applyFill="1" applyBorder="1" applyAlignment="1">
      <alignment horizontal="center" vertical="top" wrapText="1"/>
    </xf>
    <xf numFmtId="165" fontId="11" fillId="0" borderId="2" xfId="1" applyFont="1" applyFill="1" applyBorder="1" applyAlignment="1">
      <alignment vertical="top" wrapText="1"/>
    </xf>
    <xf numFmtId="165" fontId="9" fillId="0" borderId="2" xfId="1" applyFont="1" applyFill="1" applyBorder="1" applyAlignment="1">
      <alignment horizontal="left" vertical="top" wrapText="1"/>
    </xf>
    <xf numFmtId="165" fontId="7" fillId="0" borderId="2" xfId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left" vertical="center" wrapText="1"/>
    </xf>
    <xf numFmtId="167" fontId="7" fillId="0" borderId="2" xfId="1" applyNumberFormat="1" applyFont="1" applyFill="1" applyBorder="1" applyAlignment="1">
      <alignment horizontal="right" vertical="top"/>
    </xf>
    <xf numFmtId="165" fontId="4" fillId="0" borderId="2" xfId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left" vertical="center" wrapText="1"/>
    </xf>
    <xf numFmtId="167" fontId="4" fillId="0" borderId="2" xfId="1" applyNumberFormat="1" applyFont="1" applyFill="1" applyBorder="1" applyAlignment="1">
      <alignment horizontal="right" vertical="top"/>
    </xf>
    <xf numFmtId="165" fontId="4" fillId="0" borderId="2" xfId="1" applyFont="1" applyFill="1" applyBorder="1" applyAlignment="1"/>
    <xf numFmtId="168" fontId="10" fillId="0" borderId="2" xfId="1" applyNumberFormat="1" applyFont="1" applyFill="1" applyBorder="1" applyAlignment="1">
      <alignment horizontal="center" vertical="top"/>
    </xf>
    <xf numFmtId="168" fontId="5" fillId="0" borderId="2" xfId="1" applyNumberFormat="1" applyFont="1" applyFill="1" applyBorder="1" applyAlignment="1">
      <alignment horizontal="center" vertical="top"/>
    </xf>
    <xf numFmtId="167" fontId="5" fillId="0" borderId="2" xfId="1" applyNumberFormat="1" applyFont="1" applyFill="1" applyBorder="1" applyAlignment="1" applyProtection="1">
      <alignment horizontal="center" vertical="top"/>
      <protection locked="0"/>
    </xf>
    <xf numFmtId="166" fontId="5" fillId="0" borderId="2" xfId="1" applyNumberFormat="1" applyFont="1" applyFill="1" applyBorder="1" applyAlignment="1">
      <alignment horizontal="center" vertical="top"/>
    </xf>
    <xf numFmtId="165" fontId="9" fillId="0" borderId="2" xfId="1" applyFont="1" applyFill="1" applyBorder="1" applyAlignment="1">
      <alignment wrapText="1"/>
    </xf>
    <xf numFmtId="167" fontId="10" fillId="0" borderId="2" xfId="1" applyNumberFormat="1" applyFont="1" applyFill="1" applyBorder="1" applyAlignment="1" applyProtection="1">
      <alignment horizontal="center" vertical="top"/>
      <protection locked="0"/>
    </xf>
    <xf numFmtId="49" fontId="11" fillId="0" borderId="2" xfId="1" applyNumberFormat="1" applyFont="1" applyFill="1" applyBorder="1" applyAlignment="1">
      <alignment horizontal="left" vertical="top" wrapText="1"/>
    </xf>
    <xf numFmtId="49" fontId="11" fillId="0" borderId="2" xfId="1" applyNumberFormat="1" applyFont="1" applyFill="1" applyBorder="1" applyAlignment="1">
      <alignment horizontal="center" vertical="top"/>
    </xf>
    <xf numFmtId="165" fontId="13" fillId="0" borderId="0" xfId="1" applyFont="1" applyFill="1" applyAlignment="1"/>
    <xf numFmtId="49" fontId="5" fillId="0" borderId="2" xfId="1" applyNumberFormat="1" applyFont="1" applyFill="1" applyBorder="1" applyAlignment="1">
      <alignment horizontal="left" vertical="top" wrapText="1"/>
    </xf>
    <xf numFmtId="165" fontId="5" fillId="0" borderId="2" xfId="1" applyFont="1" applyFill="1" applyBorder="1" applyAlignment="1">
      <alignment wrapText="1"/>
    </xf>
    <xf numFmtId="165" fontId="7" fillId="0" borderId="2" xfId="1" applyFont="1" applyFill="1" applyBorder="1" applyAlignment="1"/>
    <xf numFmtId="165" fontId="12" fillId="0" borderId="2" xfId="1" applyFont="1" applyFill="1" applyBorder="1" applyAlignment="1"/>
    <xf numFmtId="49" fontId="7" fillId="0" borderId="2" xfId="1" applyNumberFormat="1" applyFont="1" applyFill="1" applyBorder="1" applyAlignment="1">
      <alignment horizontal="center"/>
    </xf>
    <xf numFmtId="167" fontId="7" fillId="0" borderId="2" xfId="1" applyNumberFormat="1" applyFont="1" applyFill="1" applyBorder="1" applyAlignment="1"/>
    <xf numFmtId="165" fontId="4" fillId="0" borderId="0" xfId="1" applyFont="1" applyFill="1" applyAlignment="1">
      <alignment horizontal="center"/>
    </xf>
    <xf numFmtId="49" fontId="4" fillId="0" borderId="0" xfId="1" applyNumberFormat="1" applyFont="1" applyFill="1" applyAlignment="1">
      <alignment horizontal="center"/>
    </xf>
    <xf numFmtId="170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49" fontId="1" fillId="0" borderId="0" xfId="1" applyNumberFormat="1" applyFont="1" applyFill="1" applyAlignment="1">
      <alignment horizontal="center"/>
    </xf>
    <xf numFmtId="165" fontId="4" fillId="0" borderId="0" xfId="1" applyFont="1" applyFill="1" applyAlignment="1">
      <alignment horizontal="right" wrapText="1"/>
    </xf>
    <xf numFmtId="49" fontId="7" fillId="0" borderId="1" xfId="1" applyNumberFormat="1" applyFont="1" applyFill="1" applyBorder="1" applyAlignment="1">
      <alignment horizontal="center" vertical="center" wrapText="1"/>
    </xf>
    <xf numFmtId="165" fontId="9" fillId="0" borderId="2" xfId="1" applyFont="1" applyFill="1" applyBorder="1" applyAlignment="1">
      <alignment horizontal="center" vertical="top" wrapText="1"/>
    </xf>
    <xf numFmtId="165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28"/>
  <sheetViews>
    <sheetView tabSelected="1" workbookViewId="0"/>
  </sheetViews>
  <sheetFormatPr defaultRowHeight="14.65" x14ac:dyDescent="0.25"/>
  <cols>
    <col min="1" max="1" width="9.75" style="1" customWidth="1"/>
    <col min="2" max="2" width="50" style="1" customWidth="1"/>
    <col min="3" max="3" width="3.875" style="2" customWidth="1"/>
    <col min="4" max="4" width="4.375" style="2" customWidth="1"/>
    <col min="5" max="5" width="15" style="2" customWidth="1"/>
    <col min="6" max="6" width="4.75" style="54" customWidth="1"/>
    <col min="7" max="7" width="21" style="1" customWidth="1"/>
    <col min="8" max="8" width="5.25" style="1" customWidth="1"/>
    <col min="9" max="9" width="18.125" style="9" customWidth="1"/>
    <col min="10" max="10" width="9" style="1" customWidth="1"/>
    <col min="11" max="11" width="12.375" style="1" customWidth="1"/>
    <col min="12" max="12" width="10.375" style="1" customWidth="1"/>
    <col min="13" max="1024" width="9" style="1" customWidth="1"/>
    <col min="1025" max="1025" width="9" customWidth="1"/>
  </cols>
  <sheetData>
    <row r="1" spans="1:9" ht="29.25" customHeight="1" x14ac:dyDescent="0.3">
      <c r="D1" s="3" t="s">
        <v>0</v>
      </c>
      <c r="E1" s="3"/>
      <c r="F1" s="4"/>
      <c r="G1" s="4"/>
      <c r="H1" s="5"/>
      <c r="I1" s="6"/>
    </row>
    <row r="2" spans="1:9" ht="38.25" customHeight="1" x14ac:dyDescent="0.3">
      <c r="B2" s="7"/>
      <c r="D2" s="55" t="s">
        <v>1</v>
      </c>
      <c r="E2" s="55"/>
      <c r="F2" s="55"/>
      <c r="G2" s="55"/>
      <c r="H2" s="55"/>
      <c r="I2" s="55"/>
    </row>
    <row r="3" spans="1:9" ht="18.75" x14ac:dyDescent="0.3">
      <c r="D3" s="8"/>
      <c r="F3" s="4"/>
      <c r="G3" s="4"/>
      <c r="H3" s="5"/>
    </row>
    <row r="4" spans="1:9" ht="0.75" customHeight="1" x14ac:dyDescent="0.3">
      <c r="F4" s="4"/>
      <c r="G4" s="4"/>
      <c r="H4" s="5"/>
    </row>
    <row r="5" spans="1:9" s="10" customFormat="1" ht="39" customHeight="1" x14ac:dyDescent="0.2">
      <c r="A5" s="56" t="s">
        <v>2</v>
      </c>
      <c r="B5" s="56"/>
      <c r="C5" s="56"/>
      <c r="D5" s="56"/>
      <c r="E5" s="56"/>
      <c r="F5" s="56"/>
      <c r="G5" s="56"/>
      <c r="H5" s="56"/>
      <c r="I5" s="56"/>
    </row>
    <row r="6" spans="1:9" s="10" customFormat="1" ht="16.5" customHeight="1" x14ac:dyDescent="0.2">
      <c r="A6" s="57" t="s">
        <v>3</v>
      </c>
      <c r="B6" s="57" t="s">
        <v>4</v>
      </c>
      <c r="C6" s="58" t="s">
        <v>5</v>
      </c>
      <c r="D6" s="58" t="s">
        <v>6</v>
      </c>
      <c r="E6" s="58" t="s">
        <v>7</v>
      </c>
      <c r="F6" s="59" t="s">
        <v>8</v>
      </c>
      <c r="G6" s="57" t="s">
        <v>9</v>
      </c>
      <c r="H6" s="57"/>
      <c r="I6" s="57"/>
    </row>
    <row r="7" spans="1:9" s="10" customFormat="1" ht="12.75" customHeight="1" x14ac:dyDescent="0.2">
      <c r="A7" s="57"/>
      <c r="B7" s="57"/>
      <c r="C7" s="58"/>
      <c r="D7" s="58"/>
      <c r="E7" s="58"/>
      <c r="F7" s="59"/>
      <c r="G7" s="58" t="s">
        <v>10</v>
      </c>
      <c r="H7" s="58" t="s">
        <v>11</v>
      </c>
      <c r="I7" s="58"/>
    </row>
    <row r="8" spans="1:9" s="10" customFormat="1" ht="56.25" customHeight="1" x14ac:dyDescent="0.2">
      <c r="A8" s="57"/>
      <c r="B8" s="57"/>
      <c r="C8" s="58"/>
      <c r="D8" s="58"/>
      <c r="E8" s="58"/>
      <c r="F8" s="59"/>
      <c r="G8" s="58"/>
      <c r="H8" s="58"/>
      <c r="I8" s="58"/>
    </row>
    <row r="9" spans="1:9" ht="69" customHeight="1" x14ac:dyDescent="0.25">
      <c r="A9" s="11" t="s">
        <v>12</v>
      </c>
      <c r="B9" s="12" t="s">
        <v>13</v>
      </c>
      <c r="C9" s="11"/>
      <c r="D9" s="11"/>
      <c r="E9" s="13"/>
      <c r="F9" s="11"/>
      <c r="G9" s="14"/>
      <c r="H9" s="14"/>
      <c r="I9" s="14"/>
    </row>
    <row r="10" spans="1:9" s="18" customFormat="1" ht="18.75" x14ac:dyDescent="0.3">
      <c r="A10" s="11" t="s">
        <v>14</v>
      </c>
      <c r="B10" s="15" t="s">
        <v>15</v>
      </c>
      <c r="C10" s="11" t="s">
        <v>16</v>
      </c>
      <c r="D10" s="11"/>
      <c r="E10" s="11"/>
      <c r="F10" s="11"/>
      <c r="G10" s="16">
        <f>G11+G12+G13+G14+G15+G16+G24+G25+G26+G27</f>
        <v>15343.34866</v>
      </c>
      <c r="H10" s="17"/>
      <c r="I10" s="16">
        <v>0</v>
      </c>
    </row>
    <row r="11" spans="1:9" ht="54" customHeight="1" x14ac:dyDescent="0.25">
      <c r="A11" s="19" t="s">
        <v>12</v>
      </c>
      <c r="B11" s="20" t="s">
        <v>17</v>
      </c>
      <c r="C11" s="19" t="s">
        <v>16</v>
      </c>
      <c r="D11" s="19" t="s">
        <v>18</v>
      </c>
      <c r="E11" s="19" t="s">
        <v>19</v>
      </c>
      <c r="F11" s="19" t="s">
        <v>20</v>
      </c>
      <c r="G11" s="21">
        <v>1600</v>
      </c>
      <c r="H11" s="22"/>
      <c r="I11" s="21" t="s">
        <v>21</v>
      </c>
    </row>
    <row r="12" spans="1:9" ht="69.75" customHeight="1" x14ac:dyDescent="0.25">
      <c r="A12" s="19" t="s">
        <v>12</v>
      </c>
      <c r="B12" s="20" t="s">
        <v>22</v>
      </c>
      <c r="C12" s="19" t="s">
        <v>16</v>
      </c>
      <c r="D12" s="19" t="s">
        <v>23</v>
      </c>
      <c r="E12" s="19" t="s">
        <v>19</v>
      </c>
      <c r="F12" s="19" t="s">
        <v>20</v>
      </c>
      <c r="G12" s="21">
        <v>80</v>
      </c>
      <c r="H12" s="22"/>
      <c r="I12" s="21"/>
    </row>
    <row r="13" spans="1:9" ht="66" x14ac:dyDescent="0.25">
      <c r="A13" s="19" t="s">
        <v>12</v>
      </c>
      <c r="B13" s="23" t="s">
        <v>24</v>
      </c>
      <c r="C13" s="19" t="s">
        <v>16</v>
      </c>
      <c r="D13" s="19" t="s">
        <v>25</v>
      </c>
      <c r="E13" s="19" t="s">
        <v>26</v>
      </c>
      <c r="F13" s="19" t="s">
        <v>20</v>
      </c>
      <c r="G13" s="24">
        <v>3500</v>
      </c>
      <c r="H13" s="22"/>
      <c r="I13" s="22"/>
    </row>
    <row r="14" spans="1:9" ht="66" x14ac:dyDescent="0.25">
      <c r="A14" s="19"/>
      <c r="B14" s="23" t="s">
        <v>24</v>
      </c>
      <c r="C14" s="19" t="s">
        <v>16</v>
      </c>
      <c r="D14" s="19" t="s">
        <v>25</v>
      </c>
      <c r="E14" s="19" t="s">
        <v>26</v>
      </c>
      <c r="F14" s="19" t="s">
        <v>27</v>
      </c>
      <c r="G14" s="24">
        <v>1300</v>
      </c>
      <c r="H14" s="22"/>
      <c r="I14" s="22"/>
    </row>
    <row r="15" spans="1:9" ht="18.75" x14ac:dyDescent="0.25">
      <c r="A15" s="19"/>
      <c r="B15" s="23" t="s">
        <v>28</v>
      </c>
      <c r="C15" s="19" t="s">
        <v>16</v>
      </c>
      <c r="D15" s="19" t="s">
        <v>25</v>
      </c>
      <c r="E15" s="19" t="s">
        <v>26</v>
      </c>
      <c r="F15" s="19" t="s">
        <v>29</v>
      </c>
      <c r="G15" s="24">
        <v>50</v>
      </c>
      <c r="H15" s="22"/>
      <c r="I15" s="22"/>
    </row>
    <row r="16" spans="1:9" ht="115.5" x14ac:dyDescent="0.25">
      <c r="A16" s="19" t="s">
        <v>12</v>
      </c>
      <c r="B16" s="23" t="s">
        <v>30</v>
      </c>
      <c r="C16" s="19" t="s">
        <v>16</v>
      </c>
      <c r="D16" s="19" t="s">
        <v>31</v>
      </c>
      <c r="E16" s="19" t="s">
        <v>26</v>
      </c>
      <c r="F16" s="25" t="s">
        <v>32</v>
      </c>
      <c r="G16" s="24">
        <v>100</v>
      </c>
      <c r="H16" s="22"/>
      <c r="I16" s="24"/>
    </row>
    <row r="17" spans="1:9" ht="33.75" hidden="1" customHeight="1" x14ac:dyDescent="0.25">
      <c r="A17" s="19"/>
      <c r="B17" s="26" t="s">
        <v>33</v>
      </c>
      <c r="C17" s="19" t="s">
        <v>25</v>
      </c>
      <c r="D17" s="19" t="s">
        <v>34</v>
      </c>
      <c r="E17" s="19"/>
      <c r="F17" s="19"/>
      <c r="G17" s="22">
        <v>0</v>
      </c>
      <c r="H17" s="22"/>
      <c r="I17" s="22">
        <v>0</v>
      </c>
    </row>
    <row r="18" spans="1:9" ht="33" hidden="1" x14ac:dyDescent="0.25">
      <c r="A18" s="19"/>
      <c r="B18" s="23" t="s">
        <v>35</v>
      </c>
      <c r="C18" s="19" t="s">
        <v>25</v>
      </c>
      <c r="D18" s="19" t="s">
        <v>34</v>
      </c>
      <c r="E18" s="19" t="s">
        <v>36</v>
      </c>
      <c r="F18" s="19"/>
      <c r="G18" s="22">
        <v>0</v>
      </c>
      <c r="H18" s="22"/>
      <c r="I18" s="22">
        <v>0</v>
      </c>
    </row>
    <row r="19" spans="1:9" ht="49.5" hidden="1" x14ac:dyDescent="0.25">
      <c r="A19" s="19"/>
      <c r="B19" s="23" t="s">
        <v>37</v>
      </c>
      <c r="C19" s="19" t="s">
        <v>25</v>
      </c>
      <c r="D19" s="19" t="s">
        <v>34</v>
      </c>
      <c r="E19" s="19" t="s">
        <v>36</v>
      </c>
      <c r="F19" s="19" t="s">
        <v>38</v>
      </c>
      <c r="G19" s="22"/>
      <c r="H19" s="22"/>
      <c r="I19" s="22"/>
    </row>
    <row r="20" spans="1:9" ht="18.75" hidden="1" x14ac:dyDescent="0.25">
      <c r="A20" s="19"/>
      <c r="B20" s="23" t="s">
        <v>39</v>
      </c>
      <c r="C20" s="19" t="s">
        <v>40</v>
      </c>
      <c r="D20" s="19" t="s">
        <v>18</v>
      </c>
      <c r="E20" s="19"/>
      <c r="F20" s="19"/>
      <c r="G20" s="22">
        <v>0</v>
      </c>
      <c r="H20" s="22"/>
      <c r="I20" s="22">
        <v>0</v>
      </c>
    </row>
    <row r="21" spans="1:9" ht="49.5" hidden="1" x14ac:dyDescent="0.25">
      <c r="A21" s="19"/>
      <c r="B21" s="23" t="s">
        <v>41</v>
      </c>
      <c r="C21" s="19" t="s">
        <v>40</v>
      </c>
      <c r="D21" s="19" t="s">
        <v>18</v>
      </c>
      <c r="E21" s="19" t="s">
        <v>42</v>
      </c>
      <c r="F21" s="19"/>
      <c r="G21" s="22">
        <v>0</v>
      </c>
      <c r="H21" s="22"/>
      <c r="I21" s="22">
        <v>0</v>
      </c>
    </row>
    <row r="22" spans="1:9" ht="49.5" hidden="1" x14ac:dyDescent="0.25">
      <c r="A22" s="19"/>
      <c r="B22" s="23" t="s">
        <v>37</v>
      </c>
      <c r="C22" s="19" t="s">
        <v>40</v>
      </c>
      <c r="D22" s="19" t="s">
        <v>18</v>
      </c>
      <c r="E22" s="19" t="s">
        <v>42</v>
      </c>
      <c r="F22" s="19" t="s">
        <v>38</v>
      </c>
      <c r="G22" s="22"/>
      <c r="H22" s="22"/>
      <c r="I22" s="22"/>
    </row>
    <row r="23" spans="1:9" ht="18.75" hidden="1" x14ac:dyDescent="0.25">
      <c r="A23" s="19"/>
      <c r="B23" s="23" t="s">
        <v>43</v>
      </c>
      <c r="C23" s="19" t="s">
        <v>40</v>
      </c>
      <c r="D23" s="19" t="s">
        <v>18</v>
      </c>
      <c r="E23" s="19" t="s">
        <v>42</v>
      </c>
      <c r="F23" s="19" t="s">
        <v>44</v>
      </c>
      <c r="G23" s="22"/>
      <c r="H23" s="22"/>
      <c r="I23" s="22"/>
    </row>
    <row r="24" spans="1:9" ht="18.75" x14ac:dyDescent="0.25">
      <c r="A24" s="19" t="s">
        <v>12</v>
      </c>
      <c r="B24" s="20" t="s">
        <v>45</v>
      </c>
      <c r="C24" s="19" t="s">
        <v>16</v>
      </c>
      <c r="D24" s="19" t="s">
        <v>46</v>
      </c>
      <c r="E24" s="19" t="s">
        <v>26</v>
      </c>
      <c r="F24" s="19" t="s">
        <v>47</v>
      </c>
      <c r="G24" s="22">
        <v>8000</v>
      </c>
      <c r="H24" s="22"/>
      <c r="I24" s="22"/>
    </row>
    <row r="25" spans="1:9" ht="18.75" x14ac:dyDescent="0.25">
      <c r="A25" s="19" t="s">
        <v>12</v>
      </c>
      <c r="B25" s="23" t="s">
        <v>45</v>
      </c>
      <c r="C25" s="19" t="s">
        <v>16</v>
      </c>
      <c r="D25" s="19" t="s">
        <v>46</v>
      </c>
      <c r="E25" s="19" t="s">
        <v>26</v>
      </c>
      <c r="F25" s="19" t="s">
        <v>48</v>
      </c>
      <c r="G25" s="22">
        <v>100</v>
      </c>
      <c r="H25" s="22"/>
      <c r="I25" s="22"/>
    </row>
    <row r="26" spans="1:9" ht="18.75" x14ac:dyDescent="0.25">
      <c r="A26" s="19" t="s">
        <v>12</v>
      </c>
      <c r="B26" s="23" t="s">
        <v>49</v>
      </c>
      <c r="C26" s="19" t="s">
        <v>16</v>
      </c>
      <c r="D26" s="19" t="s">
        <v>46</v>
      </c>
      <c r="E26" s="19" t="s">
        <v>26</v>
      </c>
      <c r="F26" s="19" t="s">
        <v>27</v>
      </c>
      <c r="G26" s="22">
        <v>400</v>
      </c>
      <c r="H26" s="22"/>
      <c r="I26" s="22"/>
    </row>
    <row r="27" spans="1:9" ht="18.75" x14ac:dyDescent="0.25">
      <c r="A27" s="19" t="s">
        <v>12</v>
      </c>
      <c r="B27" s="23" t="s">
        <v>49</v>
      </c>
      <c r="C27" s="19" t="s">
        <v>16</v>
      </c>
      <c r="D27" s="19" t="s">
        <v>46</v>
      </c>
      <c r="E27" s="19" t="s">
        <v>26</v>
      </c>
      <c r="F27" s="19" t="s">
        <v>50</v>
      </c>
      <c r="G27" s="22">
        <v>213.34866</v>
      </c>
      <c r="H27" s="22"/>
      <c r="I27" s="22"/>
    </row>
    <row r="28" spans="1:9" s="7" customFormat="1" ht="18.75" x14ac:dyDescent="0.25">
      <c r="A28" s="11" t="s">
        <v>14</v>
      </c>
      <c r="B28" s="27" t="s">
        <v>51</v>
      </c>
      <c r="C28" s="11" t="s">
        <v>18</v>
      </c>
      <c r="D28" s="11"/>
      <c r="E28" s="11"/>
      <c r="F28" s="11"/>
      <c r="G28" s="17">
        <f>G29</f>
        <v>245.63</v>
      </c>
      <c r="H28" s="17"/>
      <c r="I28" s="17">
        <f>I29</f>
        <v>245.63</v>
      </c>
    </row>
    <row r="29" spans="1:9" s="1" customFormat="1" ht="18.75" x14ac:dyDescent="0.25">
      <c r="A29" s="19" t="s">
        <v>12</v>
      </c>
      <c r="B29" s="23" t="s">
        <v>52</v>
      </c>
      <c r="C29" s="19" t="s">
        <v>18</v>
      </c>
      <c r="D29" s="19" t="s">
        <v>23</v>
      </c>
      <c r="E29" s="19" t="s">
        <v>26</v>
      </c>
      <c r="F29" s="19" t="s">
        <v>20</v>
      </c>
      <c r="G29" s="22">
        <v>245.63</v>
      </c>
      <c r="H29" s="22"/>
      <c r="I29" s="22">
        <v>245.63</v>
      </c>
    </row>
    <row r="30" spans="1:9" s="7" customFormat="1" ht="33" x14ac:dyDescent="0.3">
      <c r="A30" s="28" t="s">
        <v>14</v>
      </c>
      <c r="B30" s="29" t="s">
        <v>53</v>
      </c>
      <c r="C30" s="11" t="s">
        <v>23</v>
      </c>
      <c r="D30" s="11"/>
      <c r="E30" s="11"/>
      <c r="F30" s="11"/>
      <c r="G30" s="16">
        <f>G31+G32+G33+G34</f>
        <v>780</v>
      </c>
      <c r="H30" s="30"/>
      <c r="I30" s="16">
        <v>0</v>
      </c>
    </row>
    <row r="31" spans="1:9" s="1" customFormat="1" ht="18.75" x14ac:dyDescent="0.3">
      <c r="A31" s="31">
        <v>270</v>
      </c>
      <c r="B31" s="32" t="s">
        <v>54</v>
      </c>
      <c r="C31" s="19" t="s">
        <v>23</v>
      </c>
      <c r="D31" s="19" t="s">
        <v>55</v>
      </c>
      <c r="E31" s="19" t="s">
        <v>19</v>
      </c>
      <c r="F31" s="19" t="s">
        <v>27</v>
      </c>
      <c r="G31" s="21">
        <v>100</v>
      </c>
      <c r="H31" s="33"/>
      <c r="I31" s="21"/>
    </row>
    <row r="32" spans="1:9" s="1" customFormat="1" ht="49.5" x14ac:dyDescent="0.3">
      <c r="A32" s="31">
        <v>270</v>
      </c>
      <c r="B32" s="32" t="s">
        <v>56</v>
      </c>
      <c r="C32" s="19" t="s">
        <v>23</v>
      </c>
      <c r="D32" s="19" t="s">
        <v>57</v>
      </c>
      <c r="E32" s="19" t="s">
        <v>26</v>
      </c>
      <c r="F32" s="19" t="s">
        <v>27</v>
      </c>
      <c r="G32" s="21">
        <v>600</v>
      </c>
      <c r="H32" s="33"/>
      <c r="I32" s="21"/>
    </row>
    <row r="33" spans="1:9" ht="18.75" x14ac:dyDescent="0.3">
      <c r="A33" s="31">
        <v>270</v>
      </c>
      <c r="B33" s="20" t="s">
        <v>58</v>
      </c>
      <c r="C33" s="19" t="s">
        <v>23</v>
      </c>
      <c r="D33" s="19" t="s">
        <v>59</v>
      </c>
      <c r="E33" s="19" t="s">
        <v>26</v>
      </c>
      <c r="F33" s="19" t="s">
        <v>20</v>
      </c>
      <c r="G33" s="21">
        <v>70</v>
      </c>
      <c r="H33" s="33"/>
      <c r="I33" s="21"/>
    </row>
    <row r="34" spans="1:9" ht="18.75" x14ac:dyDescent="0.3">
      <c r="A34" s="34"/>
      <c r="B34" s="32" t="s">
        <v>58</v>
      </c>
      <c r="C34" s="19" t="s">
        <v>23</v>
      </c>
      <c r="D34" s="19" t="s">
        <v>59</v>
      </c>
      <c r="E34" s="19" t="s">
        <v>26</v>
      </c>
      <c r="F34" s="19" t="s">
        <v>27</v>
      </c>
      <c r="G34" s="21">
        <v>10</v>
      </c>
      <c r="H34" s="33"/>
      <c r="I34" s="33"/>
    </row>
    <row r="35" spans="1:9" ht="33" hidden="1" x14ac:dyDescent="0.3">
      <c r="A35" s="34"/>
      <c r="B35" s="32" t="s">
        <v>60</v>
      </c>
      <c r="C35" s="19" t="s">
        <v>59</v>
      </c>
      <c r="D35" s="19" t="s">
        <v>23</v>
      </c>
      <c r="E35" s="19"/>
      <c r="F35" s="19"/>
      <c r="G35" s="21">
        <v>0</v>
      </c>
      <c r="H35" s="33"/>
      <c r="I35" s="33">
        <v>0</v>
      </c>
    </row>
    <row r="36" spans="1:9" ht="99" hidden="1" x14ac:dyDescent="0.3">
      <c r="A36" s="34"/>
      <c r="B36" s="20" t="s">
        <v>61</v>
      </c>
      <c r="C36" s="19" t="s">
        <v>59</v>
      </c>
      <c r="D36" s="19" t="s">
        <v>23</v>
      </c>
      <c r="E36" s="19" t="s">
        <v>26</v>
      </c>
      <c r="F36" s="19"/>
      <c r="G36" s="21">
        <v>0</v>
      </c>
      <c r="H36" s="33"/>
      <c r="I36" s="33">
        <v>0</v>
      </c>
    </row>
    <row r="37" spans="1:9" ht="18.75" hidden="1" x14ac:dyDescent="0.3">
      <c r="A37" s="34"/>
      <c r="B37" s="32" t="s">
        <v>62</v>
      </c>
      <c r="C37" s="19" t="s">
        <v>59</v>
      </c>
      <c r="D37" s="19" t="s">
        <v>23</v>
      </c>
      <c r="E37" s="19" t="s">
        <v>26</v>
      </c>
      <c r="F37" s="19" t="s">
        <v>50</v>
      </c>
      <c r="G37" s="21">
        <v>0</v>
      </c>
      <c r="H37" s="33"/>
      <c r="I37" s="33"/>
    </row>
    <row r="38" spans="1:9" ht="18.75" x14ac:dyDescent="0.25">
      <c r="A38" s="11" t="s">
        <v>14</v>
      </c>
      <c r="B38" s="12" t="s">
        <v>63</v>
      </c>
      <c r="C38" s="35">
        <v>4</v>
      </c>
      <c r="D38" s="13"/>
      <c r="E38" s="13"/>
      <c r="F38" s="11"/>
      <c r="G38" s="17">
        <v>2300</v>
      </c>
      <c r="H38" s="17"/>
      <c r="I38" s="17">
        <v>0</v>
      </c>
    </row>
    <row r="39" spans="1:9" ht="18.75" x14ac:dyDescent="0.25">
      <c r="A39" s="19"/>
      <c r="B39" s="20" t="s">
        <v>64</v>
      </c>
      <c r="C39" s="36">
        <v>4</v>
      </c>
      <c r="D39" s="36">
        <v>5</v>
      </c>
      <c r="E39" s="19" t="s">
        <v>36</v>
      </c>
      <c r="F39" s="19" t="s">
        <v>38</v>
      </c>
      <c r="G39" s="21">
        <v>100</v>
      </c>
      <c r="H39" s="37"/>
      <c r="I39" s="21"/>
    </row>
    <row r="40" spans="1:9" ht="18.75" x14ac:dyDescent="0.25">
      <c r="A40" s="19"/>
      <c r="B40" s="23" t="s">
        <v>65</v>
      </c>
      <c r="C40" s="36">
        <v>4</v>
      </c>
      <c r="D40" s="36">
        <v>9</v>
      </c>
      <c r="E40" s="19"/>
      <c r="F40" s="19"/>
      <c r="G40" s="21">
        <v>2000</v>
      </c>
      <c r="H40" s="37"/>
      <c r="I40" s="22"/>
    </row>
    <row r="41" spans="1:9" ht="66" x14ac:dyDescent="0.25">
      <c r="A41" s="19" t="s">
        <v>12</v>
      </c>
      <c r="B41" s="23" t="s">
        <v>66</v>
      </c>
      <c r="C41" s="36">
        <v>4</v>
      </c>
      <c r="D41" s="36">
        <v>9</v>
      </c>
      <c r="E41" s="19" t="s">
        <v>67</v>
      </c>
      <c r="F41" s="19" t="s">
        <v>27</v>
      </c>
      <c r="G41" s="21">
        <v>2000</v>
      </c>
      <c r="H41" s="37"/>
      <c r="I41" s="22"/>
    </row>
    <row r="42" spans="1:9" ht="18.75" hidden="1" x14ac:dyDescent="0.25">
      <c r="A42" s="19"/>
      <c r="B42" s="23" t="s">
        <v>28</v>
      </c>
      <c r="C42" s="38" t="s">
        <v>16</v>
      </c>
      <c r="D42" s="38" t="s">
        <v>23</v>
      </c>
      <c r="E42" s="19" t="s">
        <v>19</v>
      </c>
      <c r="F42" s="19" t="s">
        <v>29</v>
      </c>
      <c r="G42" s="21"/>
      <c r="H42" s="37"/>
      <c r="I42" s="37"/>
    </row>
    <row r="43" spans="1:9" ht="18.75" x14ac:dyDescent="0.25">
      <c r="A43" s="19" t="s">
        <v>12</v>
      </c>
      <c r="B43" s="23" t="s">
        <v>33</v>
      </c>
      <c r="C43" s="36">
        <v>4</v>
      </c>
      <c r="D43" s="36">
        <v>12</v>
      </c>
      <c r="E43" s="19"/>
      <c r="F43" s="19"/>
      <c r="G43" s="21">
        <v>200</v>
      </c>
      <c r="H43" s="37"/>
      <c r="I43" s="22"/>
    </row>
    <row r="44" spans="1:9" ht="33" x14ac:dyDescent="0.25">
      <c r="A44" s="19"/>
      <c r="B44" s="23" t="s">
        <v>68</v>
      </c>
      <c r="C44" s="36">
        <v>4</v>
      </c>
      <c r="D44" s="36">
        <v>12</v>
      </c>
      <c r="E44" s="19" t="s">
        <v>36</v>
      </c>
      <c r="F44" s="19" t="s">
        <v>27</v>
      </c>
      <c r="G44" s="21">
        <v>200</v>
      </c>
      <c r="H44" s="37"/>
      <c r="I44" s="22"/>
    </row>
    <row r="45" spans="1:9" s="7" customFormat="1" ht="18.75" x14ac:dyDescent="0.25">
      <c r="A45" s="11" t="s">
        <v>14</v>
      </c>
      <c r="B45" s="39" t="s">
        <v>69</v>
      </c>
      <c r="C45" s="11" t="s">
        <v>40</v>
      </c>
      <c r="D45" s="11"/>
      <c r="E45" s="11"/>
      <c r="F45" s="11"/>
      <c r="G45" s="16">
        <f>G46+G47+G48</f>
        <v>8253.2093399999994</v>
      </c>
      <c r="H45" s="40"/>
      <c r="I45" s="17">
        <v>0</v>
      </c>
    </row>
    <row r="46" spans="1:9" ht="18.75" x14ac:dyDescent="0.25">
      <c r="A46" s="19"/>
      <c r="B46" s="20" t="s">
        <v>70</v>
      </c>
      <c r="C46" s="19" t="s">
        <v>40</v>
      </c>
      <c r="D46" s="19" t="s">
        <v>16</v>
      </c>
      <c r="E46" s="19" t="s">
        <v>71</v>
      </c>
      <c r="F46" s="19" t="s">
        <v>27</v>
      </c>
      <c r="G46" s="21">
        <v>200</v>
      </c>
      <c r="H46" s="37"/>
      <c r="I46" s="22"/>
    </row>
    <row r="47" spans="1:9" ht="18.75" x14ac:dyDescent="0.25">
      <c r="A47" s="19"/>
      <c r="B47" s="20" t="s">
        <v>39</v>
      </c>
      <c r="C47" s="19" t="s">
        <v>40</v>
      </c>
      <c r="D47" s="19" t="s">
        <v>18</v>
      </c>
      <c r="E47" s="19" t="s">
        <v>71</v>
      </c>
      <c r="F47" s="19" t="s">
        <v>27</v>
      </c>
      <c r="G47" s="21">
        <v>300</v>
      </c>
      <c r="H47" s="37"/>
      <c r="I47" s="22"/>
    </row>
    <row r="48" spans="1:9" ht="18.75" x14ac:dyDescent="0.25">
      <c r="A48" s="19"/>
      <c r="B48" s="23" t="s">
        <v>72</v>
      </c>
      <c r="C48" s="19" t="s">
        <v>40</v>
      </c>
      <c r="D48" s="19" t="s">
        <v>23</v>
      </c>
      <c r="E48" s="19"/>
      <c r="F48" s="19"/>
      <c r="G48" s="21">
        <f>G50</f>
        <v>7753.2093399999994</v>
      </c>
      <c r="H48" s="37"/>
      <c r="I48" s="22">
        <v>0</v>
      </c>
    </row>
    <row r="49" spans="1:11" ht="18.75" hidden="1" x14ac:dyDescent="0.25">
      <c r="A49" s="19"/>
      <c r="B49" s="23" t="s">
        <v>28</v>
      </c>
      <c r="C49" s="19" t="s">
        <v>16</v>
      </c>
      <c r="D49" s="19" t="s">
        <v>73</v>
      </c>
      <c r="E49" s="19" t="s">
        <v>26</v>
      </c>
      <c r="F49" s="19" t="s">
        <v>29</v>
      </c>
      <c r="G49" s="21"/>
      <c r="H49" s="37"/>
      <c r="I49" s="37"/>
    </row>
    <row r="50" spans="1:11" s="1" customFormat="1" ht="75.75" customHeight="1" x14ac:dyDescent="0.25">
      <c r="A50" s="19" t="s">
        <v>12</v>
      </c>
      <c r="B50" s="41" t="s">
        <v>74</v>
      </c>
      <c r="C50" s="36">
        <v>5</v>
      </c>
      <c r="D50" s="36">
        <v>3</v>
      </c>
      <c r="E50" s="38" t="s">
        <v>75</v>
      </c>
      <c r="F50" s="19"/>
      <c r="G50" s="22">
        <f>G51+G52+G53+G54+G55+G56</f>
        <v>7753.2093399999994</v>
      </c>
      <c r="H50" s="22"/>
      <c r="I50" s="22"/>
      <c r="K50" s="9"/>
    </row>
    <row r="51" spans="1:11" s="43" customFormat="1" ht="18.75" x14ac:dyDescent="0.25">
      <c r="A51" s="42"/>
      <c r="B51" s="23" t="s">
        <v>76</v>
      </c>
      <c r="C51" s="19" t="s">
        <v>40</v>
      </c>
      <c r="D51" s="19" t="s">
        <v>23</v>
      </c>
      <c r="E51" s="38" t="s">
        <v>77</v>
      </c>
      <c r="F51" s="19" t="s">
        <v>27</v>
      </c>
      <c r="G51" s="33">
        <v>3000</v>
      </c>
      <c r="H51" s="33"/>
      <c r="I51" s="33"/>
    </row>
    <row r="52" spans="1:11" s="43" customFormat="1" ht="18.75" x14ac:dyDescent="0.25">
      <c r="A52" s="42"/>
      <c r="B52" s="23" t="s">
        <v>78</v>
      </c>
      <c r="C52" s="19" t="s">
        <v>40</v>
      </c>
      <c r="D52" s="19" t="s">
        <v>23</v>
      </c>
      <c r="E52" s="38" t="s">
        <v>79</v>
      </c>
      <c r="F52" s="19" t="s">
        <v>27</v>
      </c>
      <c r="G52" s="33">
        <v>1800</v>
      </c>
      <c r="H52" s="33"/>
      <c r="I52" s="33"/>
    </row>
    <row r="53" spans="1:11" ht="18.75" x14ac:dyDescent="0.25">
      <c r="A53" s="19"/>
      <c r="B53" s="41" t="s">
        <v>80</v>
      </c>
      <c r="C53" s="19" t="s">
        <v>40</v>
      </c>
      <c r="D53" s="19" t="s">
        <v>23</v>
      </c>
      <c r="E53" s="38" t="s">
        <v>81</v>
      </c>
      <c r="F53" s="19" t="s">
        <v>27</v>
      </c>
      <c r="G53" s="22">
        <v>50</v>
      </c>
      <c r="H53" s="22"/>
      <c r="I53" s="22"/>
    </row>
    <row r="54" spans="1:11" ht="18.75" x14ac:dyDescent="0.25">
      <c r="A54" s="19"/>
      <c r="B54" s="41" t="s">
        <v>82</v>
      </c>
      <c r="C54" s="19" t="s">
        <v>40</v>
      </c>
      <c r="D54" s="19" t="s">
        <v>23</v>
      </c>
      <c r="E54" s="38" t="s">
        <v>83</v>
      </c>
      <c r="F54" s="19" t="s">
        <v>27</v>
      </c>
      <c r="G54" s="21">
        <v>200</v>
      </c>
      <c r="H54" s="22"/>
      <c r="I54" s="21"/>
    </row>
    <row r="55" spans="1:11" ht="18.75" x14ac:dyDescent="0.25">
      <c r="A55" s="19"/>
      <c r="B55" s="41" t="s">
        <v>84</v>
      </c>
      <c r="C55" s="19" t="s">
        <v>40</v>
      </c>
      <c r="D55" s="19" t="s">
        <v>23</v>
      </c>
      <c r="E55" s="38" t="s">
        <v>85</v>
      </c>
      <c r="F55" s="19" t="s">
        <v>27</v>
      </c>
      <c r="G55" s="22">
        <v>2663.2093399999999</v>
      </c>
      <c r="H55" s="22"/>
      <c r="I55" s="22"/>
    </row>
    <row r="56" spans="1:11" ht="18.75" x14ac:dyDescent="0.25">
      <c r="A56" s="19"/>
      <c r="B56" s="41" t="s">
        <v>86</v>
      </c>
      <c r="C56" s="19" t="s">
        <v>40</v>
      </c>
      <c r="D56" s="19" t="s">
        <v>23</v>
      </c>
      <c r="E56" s="38" t="s">
        <v>85</v>
      </c>
      <c r="F56" s="19" t="s">
        <v>29</v>
      </c>
      <c r="G56" s="22">
        <v>40</v>
      </c>
      <c r="H56" s="22"/>
      <c r="I56" s="22"/>
    </row>
    <row r="57" spans="1:11" s="7" customFormat="1" ht="18.75" x14ac:dyDescent="0.25">
      <c r="A57" s="11" t="s">
        <v>14</v>
      </c>
      <c r="B57" s="12" t="s">
        <v>87</v>
      </c>
      <c r="C57" s="11" t="s">
        <v>88</v>
      </c>
      <c r="D57" s="11"/>
      <c r="E57" s="13"/>
      <c r="F57" s="11"/>
      <c r="G57" s="16">
        <f>G58</f>
        <v>200</v>
      </c>
      <c r="H57" s="17"/>
      <c r="I57" s="16">
        <v>0</v>
      </c>
    </row>
    <row r="58" spans="1:11" ht="49.5" x14ac:dyDescent="0.25">
      <c r="A58" s="19"/>
      <c r="B58" s="41" t="s">
        <v>89</v>
      </c>
      <c r="C58" s="19" t="s">
        <v>88</v>
      </c>
      <c r="D58" s="19" t="s">
        <v>88</v>
      </c>
      <c r="E58" s="38" t="s">
        <v>90</v>
      </c>
      <c r="F58" s="19" t="s">
        <v>27</v>
      </c>
      <c r="G58" s="22">
        <v>200</v>
      </c>
      <c r="H58" s="22"/>
      <c r="I58" s="22"/>
    </row>
    <row r="59" spans="1:11" s="7" customFormat="1" ht="18.75" x14ac:dyDescent="0.25">
      <c r="A59" s="11" t="s">
        <v>14</v>
      </c>
      <c r="B59" s="12" t="s">
        <v>91</v>
      </c>
      <c r="C59" s="11" t="s">
        <v>92</v>
      </c>
      <c r="D59" s="11"/>
      <c r="E59" s="13"/>
      <c r="F59" s="11"/>
      <c r="G59" s="17">
        <f>G60+G61+G62+G63</f>
        <v>9246.7279999999992</v>
      </c>
      <c r="H59" s="17"/>
      <c r="I59" s="17">
        <v>0</v>
      </c>
    </row>
    <row r="60" spans="1:11" ht="18.75" x14ac:dyDescent="0.25">
      <c r="A60" s="19"/>
      <c r="B60" s="44" t="s">
        <v>93</v>
      </c>
      <c r="C60" s="19" t="s">
        <v>92</v>
      </c>
      <c r="D60" s="19" t="s">
        <v>16</v>
      </c>
      <c r="E60" s="38" t="s">
        <v>94</v>
      </c>
      <c r="F60" s="19" t="s">
        <v>48</v>
      </c>
      <c r="G60" s="22">
        <v>150</v>
      </c>
      <c r="H60" s="22"/>
      <c r="I60" s="22"/>
    </row>
    <row r="61" spans="1:11" ht="18.75" x14ac:dyDescent="0.3">
      <c r="A61" s="19"/>
      <c r="B61" s="45" t="s">
        <v>93</v>
      </c>
      <c r="C61" s="19" t="s">
        <v>92</v>
      </c>
      <c r="D61" s="19" t="s">
        <v>16</v>
      </c>
      <c r="E61" s="38" t="s">
        <v>94</v>
      </c>
      <c r="F61" s="19" t="s">
        <v>47</v>
      </c>
      <c r="G61" s="22">
        <v>9000</v>
      </c>
      <c r="H61" s="22"/>
      <c r="I61" s="22"/>
    </row>
    <row r="62" spans="1:11" ht="18.75" x14ac:dyDescent="0.25">
      <c r="A62" s="19"/>
      <c r="B62" s="44" t="s">
        <v>93</v>
      </c>
      <c r="C62" s="19" t="s">
        <v>92</v>
      </c>
      <c r="D62" s="19" t="s">
        <v>16</v>
      </c>
      <c r="E62" s="38" t="s">
        <v>94</v>
      </c>
      <c r="F62" s="19" t="s">
        <v>27</v>
      </c>
      <c r="G62" s="22">
        <v>50</v>
      </c>
      <c r="H62" s="22"/>
      <c r="I62" s="22"/>
    </row>
    <row r="63" spans="1:11" ht="18.75" x14ac:dyDescent="0.25">
      <c r="A63" s="19"/>
      <c r="B63" s="44" t="s">
        <v>93</v>
      </c>
      <c r="C63" s="19" t="s">
        <v>92</v>
      </c>
      <c r="D63" s="19" t="s">
        <v>16</v>
      </c>
      <c r="E63" s="38" t="s">
        <v>94</v>
      </c>
      <c r="F63" s="19" t="s">
        <v>50</v>
      </c>
      <c r="G63" s="22">
        <v>46.728000000000002</v>
      </c>
      <c r="H63" s="22"/>
      <c r="I63" s="22"/>
    </row>
    <row r="64" spans="1:11" s="7" customFormat="1" ht="18.75" x14ac:dyDescent="0.25">
      <c r="A64" s="11" t="s">
        <v>14</v>
      </c>
      <c r="B64" s="12" t="s">
        <v>95</v>
      </c>
      <c r="C64" s="11" t="s">
        <v>57</v>
      </c>
      <c r="D64" s="11"/>
      <c r="E64" s="13"/>
      <c r="F64" s="11"/>
      <c r="G64" s="16">
        <f>G65+G67</f>
        <v>331.084</v>
      </c>
      <c r="H64" s="17"/>
      <c r="I64" s="16">
        <v>0</v>
      </c>
    </row>
    <row r="65" spans="1:9" ht="49.5" x14ac:dyDescent="0.25">
      <c r="A65" s="19"/>
      <c r="B65" s="23" t="s">
        <v>96</v>
      </c>
      <c r="C65" s="19" t="s">
        <v>57</v>
      </c>
      <c r="D65" s="19" t="s">
        <v>16</v>
      </c>
      <c r="E65" s="38" t="s">
        <v>97</v>
      </c>
      <c r="F65" s="19" t="s">
        <v>98</v>
      </c>
      <c r="G65" s="22">
        <v>231.084</v>
      </c>
      <c r="H65" s="22"/>
      <c r="I65" s="22"/>
    </row>
    <row r="66" spans="1:9" ht="33" hidden="1" x14ac:dyDescent="0.25">
      <c r="A66" s="19"/>
      <c r="B66" s="23" t="s">
        <v>99</v>
      </c>
      <c r="C66" s="19" t="s">
        <v>88</v>
      </c>
      <c r="D66" s="19" t="s">
        <v>88</v>
      </c>
      <c r="E66" s="38" t="s">
        <v>100</v>
      </c>
      <c r="F66" s="19" t="s">
        <v>27</v>
      </c>
      <c r="G66" s="22"/>
      <c r="H66" s="22"/>
      <c r="I66" s="22"/>
    </row>
    <row r="67" spans="1:9" ht="23.25" customHeight="1" x14ac:dyDescent="0.25">
      <c r="A67" s="19"/>
      <c r="B67" s="41" t="s">
        <v>101</v>
      </c>
      <c r="C67" s="19" t="s">
        <v>57</v>
      </c>
      <c r="D67" s="19" t="s">
        <v>73</v>
      </c>
      <c r="E67" s="38" t="s">
        <v>102</v>
      </c>
      <c r="F67" s="19" t="s">
        <v>27</v>
      </c>
      <c r="G67" s="22">
        <v>100</v>
      </c>
      <c r="H67" s="22"/>
      <c r="I67" s="22"/>
    </row>
    <row r="68" spans="1:9" s="7" customFormat="1" ht="18.75" x14ac:dyDescent="0.25">
      <c r="A68" s="11" t="s">
        <v>14</v>
      </c>
      <c r="B68" s="12" t="s">
        <v>103</v>
      </c>
      <c r="C68" s="11" t="s">
        <v>31</v>
      </c>
      <c r="D68" s="11"/>
      <c r="E68" s="13"/>
      <c r="F68" s="11"/>
      <c r="G68" s="17">
        <f>G69</f>
        <v>300</v>
      </c>
      <c r="H68" s="17"/>
      <c r="I68" s="17">
        <v>0</v>
      </c>
    </row>
    <row r="69" spans="1:9" ht="49.5" x14ac:dyDescent="0.25">
      <c r="A69" s="19"/>
      <c r="B69" s="41" t="s">
        <v>104</v>
      </c>
      <c r="C69" s="19" t="s">
        <v>31</v>
      </c>
      <c r="D69" s="19" t="s">
        <v>16</v>
      </c>
      <c r="E69" s="38" t="s">
        <v>105</v>
      </c>
      <c r="F69" s="19" t="s">
        <v>27</v>
      </c>
      <c r="G69" s="22">
        <v>300</v>
      </c>
      <c r="H69" s="22"/>
      <c r="I69" s="22"/>
    </row>
    <row r="70" spans="1:9" ht="56.25" hidden="1" x14ac:dyDescent="0.3">
      <c r="A70" s="34"/>
      <c r="B70" s="45" t="s">
        <v>106</v>
      </c>
      <c r="C70" s="19" t="s">
        <v>31</v>
      </c>
      <c r="D70" s="19" t="s">
        <v>16</v>
      </c>
      <c r="E70" s="38" t="s">
        <v>107</v>
      </c>
      <c r="F70" s="19"/>
      <c r="G70" s="33">
        <v>0</v>
      </c>
      <c r="H70" s="33"/>
      <c r="I70" s="33">
        <v>0</v>
      </c>
    </row>
    <row r="71" spans="1:9" ht="33.75" hidden="1" x14ac:dyDescent="0.3">
      <c r="A71" s="34"/>
      <c r="B71" s="23" t="s">
        <v>99</v>
      </c>
      <c r="C71" s="19" t="s">
        <v>31</v>
      </c>
      <c r="D71" s="19" t="s">
        <v>16</v>
      </c>
      <c r="E71" s="38" t="s">
        <v>107</v>
      </c>
      <c r="F71" s="19" t="s">
        <v>27</v>
      </c>
      <c r="G71" s="33"/>
      <c r="H71" s="33"/>
      <c r="I71" s="33"/>
    </row>
    <row r="72" spans="1:9" ht="66" hidden="1" x14ac:dyDescent="0.25">
      <c r="A72" s="19"/>
      <c r="B72" s="41" t="s">
        <v>108</v>
      </c>
      <c r="C72" s="19" t="s">
        <v>25</v>
      </c>
      <c r="D72" s="19" t="s">
        <v>34</v>
      </c>
      <c r="E72" s="19" t="s">
        <v>109</v>
      </c>
      <c r="F72" s="19"/>
      <c r="G72" s="22">
        <v>0</v>
      </c>
      <c r="H72" s="22"/>
      <c r="I72" s="22">
        <v>0</v>
      </c>
    </row>
    <row r="73" spans="1:9" ht="18.75" hidden="1" x14ac:dyDescent="0.25">
      <c r="A73" s="19"/>
      <c r="B73" s="41" t="s">
        <v>110</v>
      </c>
      <c r="C73" s="19" t="s">
        <v>25</v>
      </c>
      <c r="D73" s="19" t="s">
        <v>34</v>
      </c>
      <c r="E73" s="19" t="s">
        <v>109</v>
      </c>
      <c r="F73" s="19" t="s">
        <v>111</v>
      </c>
      <c r="G73" s="22">
        <v>0</v>
      </c>
      <c r="H73" s="22"/>
      <c r="I73" s="22"/>
    </row>
    <row r="74" spans="1:9" ht="33" hidden="1" x14ac:dyDescent="0.25">
      <c r="A74" s="19"/>
      <c r="B74" s="23" t="s">
        <v>99</v>
      </c>
      <c r="C74" s="19" t="s">
        <v>57</v>
      </c>
      <c r="D74" s="19" t="s">
        <v>73</v>
      </c>
      <c r="E74" s="19" t="s">
        <v>102</v>
      </c>
      <c r="F74" s="19" t="s">
        <v>27</v>
      </c>
      <c r="G74" s="22"/>
      <c r="H74" s="22"/>
      <c r="I74" s="22"/>
    </row>
    <row r="75" spans="1:9" ht="18.75" hidden="1" x14ac:dyDescent="0.25">
      <c r="A75" s="19"/>
      <c r="B75" s="41" t="s">
        <v>62</v>
      </c>
      <c r="C75" s="19" t="s">
        <v>57</v>
      </c>
      <c r="D75" s="19" t="s">
        <v>73</v>
      </c>
      <c r="E75" s="19" t="s">
        <v>102</v>
      </c>
      <c r="F75" s="19" t="s">
        <v>50</v>
      </c>
      <c r="G75" s="22"/>
      <c r="H75" s="22"/>
      <c r="I75" s="22"/>
    </row>
    <row r="76" spans="1:9" ht="33.75" hidden="1" x14ac:dyDescent="0.3">
      <c r="A76" s="34"/>
      <c r="B76" s="23" t="s">
        <v>112</v>
      </c>
      <c r="C76" s="19" t="s">
        <v>57</v>
      </c>
      <c r="D76" s="19" t="s">
        <v>73</v>
      </c>
      <c r="E76" s="19" t="s">
        <v>107</v>
      </c>
      <c r="F76" s="19" t="s">
        <v>113</v>
      </c>
      <c r="G76" s="33"/>
      <c r="H76" s="33"/>
      <c r="I76" s="33"/>
    </row>
    <row r="77" spans="1:9" ht="33" hidden="1" x14ac:dyDescent="0.3">
      <c r="A77" s="34"/>
      <c r="B77" s="41" t="s">
        <v>114</v>
      </c>
      <c r="C77" s="19" t="s">
        <v>57</v>
      </c>
      <c r="D77" s="19" t="s">
        <v>73</v>
      </c>
      <c r="E77" s="19" t="s">
        <v>102</v>
      </c>
      <c r="F77" s="19"/>
      <c r="G77" s="33">
        <v>0</v>
      </c>
      <c r="H77" s="33"/>
      <c r="I77" s="33">
        <v>0</v>
      </c>
    </row>
    <row r="78" spans="1:9" ht="33" hidden="1" x14ac:dyDescent="0.3">
      <c r="A78" s="34"/>
      <c r="B78" s="41" t="s">
        <v>115</v>
      </c>
      <c r="C78" s="19" t="s">
        <v>57</v>
      </c>
      <c r="D78" s="19" t="s">
        <v>73</v>
      </c>
      <c r="E78" s="19" t="s">
        <v>102</v>
      </c>
      <c r="F78" s="19" t="s">
        <v>20</v>
      </c>
      <c r="G78" s="33"/>
      <c r="H78" s="33"/>
      <c r="I78" s="33"/>
    </row>
    <row r="79" spans="1:9" ht="33.75" hidden="1" x14ac:dyDescent="0.3">
      <c r="A79" s="34"/>
      <c r="B79" s="23" t="s">
        <v>99</v>
      </c>
      <c r="C79" s="19" t="s">
        <v>57</v>
      </c>
      <c r="D79" s="19" t="s">
        <v>73</v>
      </c>
      <c r="E79" s="19" t="s">
        <v>102</v>
      </c>
      <c r="F79" s="19" t="s">
        <v>27</v>
      </c>
      <c r="G79" s="33"/>
      <c r="H79" s="33"/>
      <c r="I79" s="33"/>
    </row>
    <row r="80" spans="1:9" ht="18.75" hidden="1" x14ac:dyDescent="0.3">
      <c r="A80" s="34"/>
      <c r="B80" s="23" t="s">
        <v>28</v>
      </c>
      <c r="C80" s="19" t="s">
        <v>57</v>
      </c>
      <c r="D80" s="19" t="s">
        <v>73</v>
      </c>
      <c r="E80" s="19" t="s">
        <v>102</v>
      </c>
      <c r="F80" s="19" t="s">
        <v>29</v>
      </c>
      <c r="G80" s="33"/>
      <c r="H80" s="33"/>
      <c r="I80" s="33"/>
    </row>
    <row r="81" spans="1:9" ht="18.75" hidden="1" x14ac:dyDescent="0.25">
      <c r="A81" s="19"/>
      <c r="B81" s="23" t="s">
        <v>33</v>
      </c>
      <c r="C81" s="19" t="s">
        <v>25</v>
      </c>
      <c r="D81" s="19" t="s">
        <v>34</v>
      </c>
      <c r="E81" s="38"/>
      <c r="F81" s="19"/>
      <c r="G81" s="22">
        <v>0</v>
      </c>
      <c r="H81" s="22"/>
      <c r="I81" s="22">
        <v>0</v>
      </c>
    </row>
    <row r="82" spans="1:9" ht="33" hidden="1" x14ac:dyDescent="0.25">
      <c r="A82" s="19"/>
      <c r="B82" s="23" t="s">
        <v>35</v>
      </c>
      <c r="C82" s="19" t="s">
        <v>25</v>
      </c>
      <c r="D82" s="19" t="s">
        <v>34</v>
      </c>
      <c r="E82" s="38" t="s">
        <v>116</v>
      </c>
      <c r="F82" s="19"/>
      <c r="G82" s="22">
        <v>0</v>
      </c>
      <c r="H82" s="22"/>
      <c r="I82" s="22">
        <v>0</v>
      </c>
    </row>
    <row r="83" spans="1:9" ht="33" hidden="1" x14ac:dyDescent="0.25">
      <c r="A83" s="19"/>
      <c r="B83" s="23" t="s">
        <v>99</v>
      </c>
      <c r="C83" s="19" t="s">
        <v>25</v>
      </c>
      <c r="D83" s="19" t="s">
        <v>34</v>
      </c>
      <c r="E83" s="38" t="s">
        <v>116</v>
      </c>
      <c r="F83" s="19" t="s">
        <v>27</v>
      </c>
      <c r="G83" s="22"/>
      <c r="H83" s="22"/>
      <c r="I83" s="22"/>
    </row>
    <row r="84" spans="1:9" ht="50.25" hidden="1" x14ac:dyDescent="0.3">
      <c r="A84" s="34"/>
      <c r="B84" s="23" t="s">
        <v>37</v>
      </c>
      <c r="C84" s="19" t="s">
        <v>25</v>
      </c>
      <c r="D84" s="19" t="s">
        <v>40</v>
      </c>
      <c r="E84" s="19" t="s">
        <v>36</v>
      </c>
      <c r="F84" s="19" t="s">
        <v>38</v>
      </c>
      <c r="G84" s="33"/>
      <c r="H84" s="33"/>
      <c r="I84" s="33"/>
    </row>
    <row r="85" spans="1:9" ht="18.75" hidden="1" x14ac:dyDescent="0.3">
      <c r="A85" s="34"/>
      <c r="B85" s="23" t="s">
        <v>28</v>
      </c>
      <c r="C85" s="19" t="s">
        <v>25</v>
      </c>
      <c r="D85" s="19" t="s">
        <v>40</v>
      </c>
      <c r="E85" s="19" t="s">
        <v>36</v>
      </c>
      <c r="F85" s="19" t="s">
        <v>29</v>
      </c>
      <c r="G85" s="33"/>
      <c r="H85" s="33"/>
      <c r="I85" s="33"/>
    </row>
    <row r="86" spans="1:9" s="7" customFormat="1" ht="18.75" x14ac:dyDescent="0.3">
      <c r="A86" s="46" t="s">
        <v>117</v>
      </c>
      <c r="B86" s="47" t="s">
        <v>118</v>
      </c>
      <c r="C86" s="28"/>
      <c r="D86" s="28"/>
      <c r="E86" s="28"/>
      <c r="F86" s="48"/>
      <c r="G86" s="49">
        <f>G68+G64+G59+G57+G45+G38+G30+G28+G10</f>
        <v>37000</v>
      </c>
      <c r="H86" s="49"/>
      <c r="I86" s="49">
        <f>I28</f>
        <v>245.63</v>
      </c>
    </row>
    <row r="87" spans="1:9" ht="18.75" x14ac:dyDescent="0.3">
      <c r="A87" s="3"/>
      <c r="B87" s="3"/>
      <c r="C87" s="50"/>
      <c r="D87" s="50"/>
      <c r="E87" s="50"/>
      <c r="F87" s="51"/>
      <c r="G87" s="3" t="s">
        <v>117</v>
      </c>
      <c r="H87" s="3"/>
      <c r="I87" s="6"/>
    </row>
    <row r="88" spans="1:9" ht="18.75" hidden="1" x14ac:dyDescent="0.3">
      <c r="A88" s="3"/>
      <c r="B88" s="3"/>
      <c r="C88" s="50"/>
      <c r="D88" s="50"/>
      <c r="E88" s="50"/>
      <c r="F88" s="52"/>
      <c r="G88" s="53" t="s">
        <v>119</v>
      </c>
      <c r="H88" s="53"/>
      <c r="I88" s="53" t="s">
        <v>119</v>
      </c>
    </row>
    <row r="89" spans="1:9" ht="18.75" hidden="1" x14ac:dyDescent="0.3">
      <c r="A89" s="3"/>
      <c r="B89" s="3"/>
      <c r="C89" s="50"/>
      <c r="D89" s="50"/>
      <c r="E89" s="50"/>
      <c r="F89" s="51"/>
      <c r="G89" s="6">
        <v>0</v>
      </c>
      <c r="H89" s="6"/>
      <c r="I89" s="6">
        <v>0</v>
      </c>
    </row>
    <row r="90" spans="1:9" ht="18" hidden="1" customHeight="1" x14ac:dyDescent="0.3">
      <c r="A90" s="3"/>
      <c r="B90" s="3"/>
      <c r="C90" s="50"/>
      <c r="D90" s="50"/>
      <c r="E90" s="50"/>
      <c r="F90" s="51"/>
      <c r="G90" s="6" t="s">
        <v>120</v>
      </c>
      <c r="H90" s="6"/>
      <c r="I90" s="6" t="s">
        <v>120</v>
      </c>
    </row>
    <row r="91" spans="1:9" ht="18.75" x14ac:dyDescent="0.3">
      <c r="A91" s="3"/>
      <c r="B91" s="3"/>
      <c r="C91" s="50"/>
      <c r="D91" s="50"/>
      <c r="E91" s="50"/>
      <c r="F91" s="51"/>
      <c r="G91" s="6"/>
      <c r="H91" s="6"/>
      <c r="I91" s="6"/>
    </row>
    <row r="92" spans="1:9" ht="18.75" x14ac:dyDescent="0.3">
      <c r="A92" s="3"/>
      <c r="B92" s="3"/>
      <c r="C92" s="50"/>
      <c r="D92" s="50"/>
      <c r="E92" s="50"/>
      <c r="F92" s="51"/>
      <c r="G92" s="3"/>
      <c r="H92" s="3"/>
      <c r="I92" s="6"/>
    </row>
    <row r="93" spans="1:9" ht="18.75" x14ac:dyDescent="0.3">
      <c r="A93" s="3"/>
      <c r="B93" s="3"/>
      <c r="C93" s="50"/>
      <c r="D93" s="50"/>
      <c r="E93" s="50"/>
      <c r="F93" s="51"/>
      <c r="G93" s="3"/>
      <c r="H93" s="3"/>
      <c r="I93" s="6"/>
    </row>
    <row r="94" spans="1:9" ht="18.75" x14ac:dyDescent="0.3">
      <c r="A94" s="3"/>
      <c r="B94" s="3"/>
      <c r="C94" s="50"/>
      <c r="D94" s="50"/>
      <c r="E94" s="50"/>
      <c r="F94" s="51"/>
      <c r="G94" s="3"/>
      <c r="H94" s="3"/>
      <c r="I94" s="6"/>
    </row>
    <row r="95" spans="1:9" ht="18.75" x14ac:dyDescent="0.3">
      <c r="A95" s="3"/>
      <c r="B95" s="3"/>
      <c r="C95" s="50"/>
      <c r="D95" s="50"/>
      <c r="E95" s="50"/>
      <c r="F95" s="51"/>
      <c r="G95" s="3"/>
      <c r="H95" s="3"/>
      <c r="I95" s="6"/>
    </row>
    <row r="96" spans="1:9" ht="18.75" x14ac:dyDescent="0.3">
      <c r="A96" s="3"/>
      <c r="B96" s="3"/>
      <c r="C96" s="50"/>
      <c r="D96" s="50"/>
      <c r="E96" s="50"/>
      <c r="F96" s="51"/>
      <c r="G96" s="3"/>
      <c r="H96" s="3"/>
      <c r="I96" s="6"/>
    </row>
    <row r="97" spans="1:9" ht="18.75" x14ac:dyDescent="0.3">
      <c r="A97" s="3"/>
      <c r="B97" s="3"/>
      <c r="C97" s="50"/>
      <c r="D97" s="50"/>
      <c r="E97" s="50"/>
      <c r="F97" s="51"/>
      <c r="G97" s="3"/>
      <c r="H97" s="3"/>
      <c r="I97" s="6"/>
    </row>
    <row r="98" spans="1:9" ht="18.75" x14ac:dyDescent="0.3">
      <c r="A98" s="3"/>
      <c r="B98" s="3"/>
      <c r="C98" s="50"/>
      <c r="D98" s="50"/>
      <c r="E98" s="50"/>
      <c r="F98" s="51"/>
      <c r="G98" s="3"/>
      <c r="H98" s="3"/>
      <c r="I98" s="6"/>
    </row>
    <row r="99" spans="1:9" ht="18.75" x14ac:dyDescent="0.3">
      <c r="A99" s="3"/>
      <c r="B99" s="3"/>
      <c r="C99" s="50"/>
      <c r="D99" s="50"/>
      <c r="E99" s="50"/>
      <c r="F99" s="51"/>
      <c r="G99" s="3"/>
      <c r="H99" s="3"/>
      <c r="I99" s="6"/>
    </row>
    <row r="100" spans="1:9" ht="18.75" x14ac:dyDescent="0.3">
      <c r="A100" s="3"/>
      <c r="B100" s="3"/>
      <c r="C100" s="50"/>
      <c r="D100" s="50"/>
      <c r="E100" s="50"/>
      <c r="F100" s="51"/>
      <c r="G100" s="3"/>
      <c r="H100" s="3"/>
      <c r="I100" s="6"/>
    </row>
    <row r="101" spans="1:9" ht="18.75" x14ac:dyDescent="0.3">
      <c r="A101" s="3"/>
      <c r="B101" s="3"/>
      <c r="C101" s="50"/>
      <c r="D101" s="50"/>
      <c r="E101" s="50"/>
      <c r="F101" s="51"/>
      <c r="G101" s="3"/>
      <c r="H101" s="3"/>
      <c r="I101" s="6"/>
    </row>
    <row r="102" spans="1:9" ht="18.75" x14ac:dyDescent="0.3">
      <c r="A102" s="3"/>
      <c r="B102" s="3"/>
      <c r="C102" s="50"/>
      <c r="D102" s="50"/>
      <c r="E102" s="50"/>
      <c r="F102" s="51"/>
      <c r="G102" s="3"/>
      <c r="H102" s="3"/>
      <c r="I102" s="6"/>
    </row>
    <row r="103" spans="1:9" ht="18.75" x14ac:dyDescent="0.3">
      <c r="A103" s="3"/>
      <c r="B103" s="3"/>
      <c r="C103" s="50"/>
      <c r="D103" s="50"/>
      <c r="E103" s="50"/>
      <c r="F103" s="51"/>
      <c r="G103" s="3"/>
      <c r="H103" s="3"/>
      <c r="I103" s="6"/>
    </row>
    <row r="104" spans="1:9" ht="18.75" x14ac:dyDescent="0.3">
      <c r="A104" s="3"/>
      <c r="B104" s="3"/>
      <c r="C104" s="50"/>
      <c r="D104" s="50"/>
      <c r="E104" s="50"/>
      <c r="F104" s="51"/>
      <c r="G104" s="3"/>
      <c r="H104" s="3"/>
      <c r="I104" s="6"/>
    </row>
    <row r="105" spans="1:9" ht="18.75" x14ac:dyDescent="0.3">
      <c r="A105" s="3"/>
      <c r="B105" s="3"/>
      <c r="C105" s="50"/>
      <c r="D105" s="50"/>
      <c r="E105" s="50"/>
      <c r="F105" s="51"/>
      <c r="G105" s="3"/>
      <c r="H105" s="3"/>
      <c r="I105" s="6"/>
    </row>
    <row r="106" spans="1:9" ht="18.75" x14ac:dyDescent="0.3">
      <c r="A106" s="3"/>
      <c r="B106" s="3"/>
      <c r="C106" s="50"/>
      <c r="D106" s="50"/>
      <c r="E106" s="50"/>
      <c r="F106" s="51"/>
      <c r="G106" s="3"/>
      <c r="H106" s="3"/>
      <c r="I106" s="6"/>
    </row>
    <row r="107" spans="1:9" ht="18.75" x14ac:dyDescent="0.3">
      <c r="A107" s="3"/>
      <c r="B107" s="3"/>
      <c r="C107" s="50"/>
      <c r="D107" s="50"/>
      <c r="E107" s="50"/>
      <c r="F107" s="51"/>
      <c r="G107" s="3"/>
      <c r="H107" s="3"/>
      <c r="I107" s="6"/>
    </row>
    <row r="108" spans="1:9" ht="18.75" x14ac:dyDescent="0.3">
      <c r="A108" s="3"/>
      <c r="B108" s="3"/>
      <c r="C108" s="50"/>
      <c r="D108" s="50"/>
      <c r="E108" s="50"/>
      <c r="F108" s="51"/>
      <c r="G108" s="3"/>
      <c r="H108" s="3"/>
      <c r="I108" s="6"/>
    </row>
    <row r="109" spans="1:9" ht="18.75" x14ac:dyDescent="0.3">
      <c r="A109" s="3"/>
      <c r="B109" s="3"/>
      <c r="C109" s="50"/>
      <c r="D109" s="50"/>
      <c r="E109" s="50"/>
      <c r="F109" s="51"/>
      <c r="G109" s="3"/>
      <c r="H109" s="3"/>
      <c r="I109" s="6"/>
    </row>
    <row r="110" spans="1:9" ht="18.75" x14ac:dyDescent="0.3">
      <c r="A110" s="3"/>
      <c r="B110" s="3"/>
      <c r="C110" s="50"/>
      <c r="D110" s="50"/>
      <c r="E110" s="50"/>
      <c r="F110" s="51"/>
      <c r="G110" s="3"/>
      <c r="H110" s="3"/>
      <c r="I110" s="6"/>
    </row>
    <row r="111" spans="1:9" ht="18.75" x14ac:dyDescent="0.3">
      <c r="A111" s="3"/>
      <c r="B111" s="3"/>
      <c r="C111" s="50"/>
      <c r="D111" s="50"/>
      <c r="E111" s="50"/>
      <c r="F111" s="51"/>
      <c r="G111" s="3"/>
      <c r="H111" s="3"/>
      <c r="I111" s="6"/>
    </row>
    <row r="112" spans="1:9" ht="18.75" x14ac:dyDescent="0.3">
      <c r="A112" s="3"/>
      <c r="B112" s="3"/>
      <c r="C112" s="50"/>
      <c r="D112" s="50"/>
      <c r="E112" s="50"/>
      <c r="F112" s="51"/>
      <c r="G112" s="3"/>
      <c r="H112" s="3"/>
      <c r="I112" s="6"/>
    </row>
    <row r="113" spans="1:9" ht="18.75" x14ac:dyDescent="0.3">
      <c r="A113" s="3"/>
      <c r="B113" s="3"/>
      <c r="C113" s="50"/>
      <c r="D113" s="50"/>
      <c r="E113" s="50"/>
      <c r="F113" s="51"/>
      <c r="G113" s="3"/>
      <c r="H113" s="3"/>
      <c r="I113" s="6"/>
    </row>
    <row r="114" spans="1:9" ht="18.75" x14ac:dyDescent="0.3">
      <c r="A114" s="3"/>
      <c r="B114" s="3"/>
      <c r="C114" s="50"/>
      <c r="D114" s="50"/>
      <c r="E114" s="50"/>
      <c r="F114" s="51"/>
      <c r="G114" s="3"/>
      <c r="H114" s="3"/>
      <c r="I114" s="6"/>
    </row>
    <row r="115" spans="1:9" ht="18.75" x14ac:dyDescent="0.3">
      <c r="A115" s="3"/>
      <c r="B115" s="3"/>
      <c r="C115" s="50"/>
      <c r="D115" s="50"/>
      <c r="E115" s="50"/>
      <c r="F115" s="51"/>
      <c r="G115" s="3"/>
      <c r="H115" s="3"/>
      <c r="I115" s="6"/>
    </row>
    <row r="116" spans="1:9" ht="18.75" x14ac:dyDescent="0.3">
      <c r="A116" s="3"/>
      <c r="B116" s="3"/>
      <c r="C116" s="50"/>
      <c r="D116" s="50"/>
      <c r="E116" s="50"/>
      <c r="F116" s="51"/>
      <c r="G116" s="3"/>
      <c r="H116" s="3"/>
      <c r="I116" s="6"/>
    </row>
    <row r="117" spans="1:9" ht="18.75" x14ac:dyDescent="0.3">
      <c r="A117" s="3"/>
      <c r="B117" s="3"/>
      <c r="C117" s="50"/>
      <c r="D117" s="50"/>
      <c r="E117" s="50"/>
      <c r="F117" s="51"/>
      <c r="G117" s="3"/>
      <c r="H117" s="3"/>
      <c r="I117" s="6"/>
    </row>
    <row r="118" spans="1:9" ht="18.75" x14ac:dyDescent="0.3">
      <c r="A118" s="3"/>
      <c r="B118" s="3"/>
      <c r="C118" s="50"/>
      <c r="D118" s="50"/>
      <c r="E118" s="50"/>
      <c r="F118" s="51"/>
      <c r="G118" s="3"/>
      <c r="H118" s="3"/>
      <c r="I118" s="6"/>
    </row>
    <row r="119" spans="1:9" ht="18.75" x14ac:dyDescent="0.3">
      <c r="A119" s="3"/>
      <c r="B119" s="3"/>
      <c r="C119" s="50"/>
      <c r="D119" s="50"/>
      <c r="E119" s="50"/>
      <c r="F119" s="51"/>
      <c r="G119" s="3"/>
      <c r="H119" s="3"/>
      <c r="I119" s="6"/>
    </row>
    <row r="120" spans="1:9" ht="18.75" x14ac:dyDescent="0.3">
      <c r="A120" s="3"/>
      <c r="B120" s="3"/>
      <c r="C120" s="50"/>
      <c r="D120" s="50"/>
      <c r="E120" s="50"/>
      <c r="F120" s="51"/>
      <c r="G120" s="3"/>
      <c r="H120" s="3"/>
      <c r="I120" s="6"/>
    </row>
    <row r="121" spans="1:9" ht="18.75" x14ac:dyDescent="0.3">
      <c r="A121" s="3"/>
      <c r="B121" s="3"/>
      <c r="C121" s="50"/>
      <c r="D121" s="50"/>
      <c r="E121" s="50"/>
      <c r="F121" s="51"/>
      <c r="G121" s="3"/>
      <c r="H121" s="3"/>
      <c r="I121" s="6"/>
    </row>
    <row r="122" spans="1:9" ht="18.75" x14ac:dyDescent="0.3">
      <c r="A122" s="3"/>
      <c r="B122" s="3"/>
      <c r="C122" s="50"/>
      <c r="D122" s="50"/>
      <c r="E122" s="50"/>
      <c r="F122" s="51"/>
      <c r="G122" s="3"/>
      <c r="H122" s="3"/>
      <c r="I122" s="6"/>
    </row>
    <row r="123" spans="1:9" ht="18.75" x14ac:dyDescent="0.3">
      <c r="A123" s="3"/>
      <c r="B123" s="3"/>
      <c r="C123" s="50"/>
      <c r="D123" s="50"/>
      <c r="E123" s="50"/>
      <c r="F123" s="51"/>
      <c r="G123" s="3"/>
      <c r="H123" s="3"/>
      <c r="I123" s="6"/>
    </row>
    <row r="124" spans="1:9" ht="18.75" x14ac:dyDescent="0.3">
      <c r="A124" s="3"/>
      <c r="B124" s="3"/>
      <c r="C124" s="50"/>
      <c r="D124" s="50"/>
      <c r="E124" s="50"/>
      <c r="F124" s="51"/>
      <c r="G124" s="3"/>
      <c r="H124" s="3"/>
      <c r="I124" s="6"/>
    </row>
    <row r="125" spans="1:9" ht="18.75" x14ac:dyDescent="0.3">
      <c r="A125" s="3"/>
      <c r="B125" s="3"/>
      <c r="C125" s="50"/>
      <c r="D125" s="50"/>
      <c r="E125" s="50"/>
      <c r="F125" s="51"/>
      <c r="G125" s="3"/>
      <c r="H125" s="3"/>
      <c r="I125" s="6"/>
    </row>
    <row r="126" spans="1:9" ht="18.75" x14ac:dyDescent="0.3">
      <c r="A126" s="3"/>
      <c r="B126" s="3"/>
      <c r="C126" s="50"/>
      <c r="D126" s="50"/>
      <c r="E126" s="50"/>
      <c r="F126" s="51"/>
      <c r="G126" s="3"/>
      <c r="H126" s="3"/>
      <c r="I126" s="6"/>
    </row>
    <row r="127" spans="1:9" ht="15.75" x14ac:dyDescent="0.25"/>
    <row r="128" spans="1:9" ht="15.75" x14ac:dyDescent="0.25"/>
  </sheetData>
  <mergeCells count="11">
    <mergeCell ref="H7:I8"/>
    <mergeCell ref="D2:I2"/>
    <mergeCell ref="A5:I5"/>
    <mergeCell ref="A6:A8"/>
    <mergeCell ref="B6:B8"/>
    <mergeCell ref="C6:C8"/>
    <mergeCell ref="D6:D8"/>
    <mergeCell ref="E6:E8"/>
    <mergeCell ref="F6:F8"/>
    <mergeCell ref="G6:I6"/>
    <mergeCell ref="G7:G8"/>
  </mergeCells>
  <pageMargins left="0.70000000000000007" right="0.70000000000000007" top="0.75" bottom="0.75" header="0.30000000000000004" footer="0.30000000000000004"/>
  <pageSetup paperSize="0" scale="61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2135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AlpUfa</cp:lastModifiedBy>
  <cp:revision>39</cp:revision>
  <cp:lastPrinted>2022-11-14T13:03:05Z</cp:lastPrinted>
  <dcterms:created xsi:type="dcterms:W3CDTF">2018-09-24T08:53:43Z</dcterms:created>
  <dcterms:modified xsi:type="dcterms:W3CDTF">2022-11-17T10:33:04Z</dcterms:modified>
</cp:coreProperties>
</file>